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<sst xmlns="http://schemas.openxmlformats.org/spreadsheetml/2006/main" count="102" uniqueCount="62">
  <si>
    <t>ИНФОРМАЦИЯ</t>
  </si>
  <si>
    <t>о выполнении мероприятий по повышению оплаты труда работников, определенных указами Президента РФ от 07.05.2012 № 597 и от 01.06.2012 № 761 и мероприятиях, проводимых в связи с реализацией распоряжения Правительства РФ от 26.11.2012 № 2190-р «О программе поэтапного совершенствования системы оплаты труда в государственных (муниципальных) учреждениях на 2012 - 2018 годы»</t>
  </si>
  <si>
    <t>Количество учреждений, ед.</t>
  </si>
  <si>
    <t>Штатная численность (занятые ставки), ед.</t>
  </si>
  <si>
    <t>Коэффициент совместительства</t>
  </si>
  <si>
    <t>Среднесписочная численность, чел., в том числе:</t>
  </si>
  <si>
    <t>административно-управленческий персонал, чел.</t>
  </si>
  <si>
    <t>вспомогательный персонал, чел.</t>
  </si>
  <si>
    <t>основной персонал, чел.</t>
  </si>
  <si>
    <t>X</t>
  </si>
  <si>
    <t>Средняя заработная плата по отрасли, руб.</t>
  </si>
  <si>
    <t>Средняя заработная плата административного и вспомогательного персонала, руб.</t>
  </si>
  <si>
    <t>Средняя заработная плата основного персонала, руб.</t>
  </si>
  <si>
    <t>Средняя заработная плата руководителей, руб.</t>
  </si>
  <si>
    <t>Средняя заработная плата заместителей руководителя, руководителей структурных подразделений (кроме врачей - руководителей структурных подразделений), иных руководителей, руб.</t>
  </si>
  <si>
    <t>ФОТ</t>
  </si>
  <si>
    <t>Структура ФОТ (100%):(без северных надбавок и районных коэффициентов)</t>
  </si>
  <si>
    <t>- основная часть (%)</t>
  </si>
  <si>
    <t>- стимулирующие выплаты (%)</t>
  </si>
  <si>
    <t>- компенсационные выплаты (%)</t>
  </si>
  <si>
    <t>Достижение целевых показателей заработной платы отдельных категорий работников по «майским» указам</t>
  </si>
  <si>
    <t>- педагогические работники дошкольных образовательных учреждений</t>
  </si>
  <si>
    <t>план (% / руб.)</t>
  </si>
  <si>
    <t>факт (% / руб.)</t>
  </si>
  <si>
    <t>- педагогические работники учреждений общего образования</t>
  </si>
  <si>
    <t>- преподаватели и мастера производственного обучения</t>
  </si>
  <si>
    <t>-педагогические работники дополнительного образования детей</t>
  </si>
  <si>
    <t>- педагогические работники образовательных учреждений, оказывающих социальные услуги детям-сиротам</t>
  </si>
  <si>
    <t>-социальные работники</t>
  </si>
  <si>
    <t>-работники культуры</t>
  </si>
  <si>
    <t>-врачи</t>
  </si>
  <si>
    <t>Средний медицинский персонал</t>
  </si>
  <si>
    <t>Младший медицинский персонал</t>
  </si>
  <si>
    <t>Оптимизация количества учреждений:</t>
  </si>
  <si>
    <t>- созданных, реорганизованных и (или) ликвидированных (ед.)</t>
  </si>
  <si>
    <t>план</t>
  </si>
  <si>
    <t>факт</t>
  </si>
  <si>
    <t>в т. ч. созданных (ед.)</t>
  </si>
  <si>
    <t>Фактические расходы по ФОТ по отрасли (за счет всех источников финансирования), тыс. руб.</t>
  </si>
  <si>
    <t>Подробный путь на сайте Правительства АО, где располагается информация о зарплате руководителей, зам. руководителей и гл. бухгалтеров учреждений)</t>
  </si>
  <si>
    <t>Министерство здравоохранения Архангельской области</t>
  </si>
  <si>
    <t>Предшествующий финансовый год (2017 год)</t>
  </si>
  <si>
    <t>Отчетный финансовый год 
(1 полугодие 
2018 года)</t>
  </si>
  <si>
    <t>https://portal.dvinaland.ru/upload/iblock/d05/2016_%D0%B4%D0%BE%D1%85%D0%BE%D0%B4%D1%8B%20%D1%80%D1%83%D0%BA%D0%BE%D0%B2%D0%BE%D0%B4%D0%B8%D1%82%D0%B5%D0%BB%D0%B8%20%D0%9F%D0%A3.pdf
https://www.minzdrav29.ru/ministry/anti_corruption_activities/Reports_and_analytics/index.php</t>
  </si>
  <si>
    <t>102,2 / 38 979,3</t>
  </si>
  <si>
    <t>100 / 38 131,1</t>
  </si>
  <si>
    <t>203,3 / 77 510,9</t>
  </si>
  <si>
    <t>200 / 76 262,2</t>
  </si>
  <si>
    <t>101,5 / 38 685,1</t>
  </si>
  <si>
    <t>Примечание</t>
  </si>
  <si>
    <t>* без учета ГАОУ СПО АО "Архангельский медицинский колледж"</t>
  </si>
  <si>
    <t>65*</t>
  </si>
  <si>
    <t>64*</t>
  </si>
  <si>
    <t>180 / 63 551,86**</t>
  </si>
  <si>
    <t>90 / 31 775,93***</t>
  </si>
  <si>
    <t>186,4 / 65 796,59**</t>
  </si>
  <si>
    <t>93,6 / 33 031,81***</t>
  </si>
  <si>
    <t>80 / 28 245,27****</t>
  </si>
  <si>
    <t>80,6 / 28 444,53****</t>
  </si>
  <si>
    <t>** достижение с 01.10.2017 года</t>
  </si>
  <si>
    <t>*** достижение с 01.10.2017 года</t>
  </si>
  <si>
    <t>**** достижение с 01.10.2017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</si>
</sst>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3.5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4" fontId="40" fillId="33" borderId="10" xfId="0" applyNumberFormat="1" applyFont="1" applyFill="1" applyBorder="1" applyAlignment="1">
      <alignment horizontal="center" vertical="center" wrapText="1"/>
    </xf>
    <xf numFmtId="168" fontId="40" fillId="33" borderId="10" xfId="0" applyNumberFormat="1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49">
      <selection activeCell="D56" sqref="D56"/>
    </sheetView>
  </sheetViews>
  <sheetFormatPr defaultColWidth="9.140625" defaultRowHeight="15"/>
  <cols>
    <col min="1" max="1" width="38.00390625" style="0" customWidth="1"/>
    <col min="2" max="2" width="20.7109375" style="0" customWidth="1"/>
    <col min="3" max="3" width="19.421875" style="0" customWidth="1"/>
    <col min="4" max="4" width="23.421875" style="8" customWidth="1"/>
  </cols>
  <sheetData>
    <row r="1" spans="1:4" ht="17.25">
      <c r="A1" s="16" t="s">
        <v>0</v>
      </c>
      <c r="B1" s="16"/>
      <c r="C1" s="16"/>
      <c r="D1" s="16"/>
    </row>
    <row r="2" spans="1:4" ht="113.25" customHeight="1">
      <c r="A2" s="17" t="s">
        <v>1</v>
      </c>
      <c r="B2" s="17"/>
      <c r="C2" s="17"/>
      <c r="D2" s="17"/>
    </row>
    <row r="3" spans="1:4" ht="30.75" customHeight="1">
      <c r="A3" s="18" t="s">
        <v>40</v>
      </c>
      <c r="B3" s="18"/>
      <c r="C3" s="18"/>
      <c r="D3" s="18"/>
    </row>
    <row r="4" spans="1:4" ht="63">
      <c r="A4" s="1"/>
      <c r="B4" s="2" t="s">
        <v>41</v>
      </c>
      <c r="C4" s="2" t="s">
        <v>42</v>
      </c>
      <c r="D4" s="7" t="s">
        <v>49</v>
      </c>
    </row>
    <row r="5" spans="1:4" ht="45">
      <c r="A5" s="3" t="s">
        <v>2</v>
      </c>
      <c r="B5" s="5" t="s">
        <v>51</v>
      </c>
      <c r="C5" s="5" t="s">
        <v>52</v>
      </c>
      <c r="D5" s="10" t="s">
        <v>50</v>
      </c>
    </row>
    <row r="6" spans="1:4" ht="31.5">
      <c r="A6" s="3" t="s">
        <v>3</v>
      </c>
      <c r="B6" s="11">
        <v>32329.25</v>
      </c>
      <c r="C6" s="12">
        <v>30906.31</v>
      </c>
      <c r="D6" s="9"/>
    </row>
    <row r="7" spans="1:4" ht="15.75">
      <c r="A7" s="3" t="s">
        <v>4</v>
      </c>
      <c r="B7" s="13">
        <f>B6/B8</f>
        <v>1.1802011462782462</v>
      </c>
      <c r="C7" s="13">
        <f>C6/C8</f>
        <v>1.1652644874260076</v>
      </c>
      <c r="D7" s="9"/>
    </row>
    <row r="8" spans="1:4" ht="31.5">
      <c r="A8" s="3" t="s">
        <v>5</v>
      </c>
      <c r="B8" s="6">
        <v>27393</v>
      </c>
      <c r="C8" s="6">
        <v>26523</v>
      </c>
      <c r="D8" s="9"/>
    </row>
    <row r="9" spans="1:4" ht="31.5">
      <c r="A9" s="3" t="s">
        <v>6</v>
      </c>
      <c r="B9" s="5">
        <v>2338</v>
      </c>
      <c r="C9" s="5">
        <v>2283</v>
      </c>
      <c r="D9" s="9"/>
    </row>
    <row r="10" spans="1:4" ht="15.75">
      <c r="A10" s="3" t="s">
        <v>7</v>
      </c>
      <c r="B10" s="6">
        <f>B8-B9-B11</f>
        <v>10061</v>
      </c>
      <c r="C10" s="6">
        <f>C8-C9-C11</f>
        <v>9659</v>
      </c>
      <c r="D10" s="9"/>
    </row>
    <row r="11" spans="1:4" ht="15.75">
      <c r="A11" s="3" t="s">
        <v>8</v>
      </c>
      <c r="B11" s="5">
        <v>14994</v>
      </c>
      <c r="C11" s="5">
        <v>14581</v>
      </c>
      <c r="D11" s="9"/>
    </row>
    <row r="12" spans="1:4" ht="15.75">
      <c r="A12" s="1"/>
      <c r="B12" s="2" t="s">
        <v>9</v>
      </c>
      <c r="C12" s="2" t="s">
        <v>9</v>
      </c>
      <c r="D12" s="9"/>
    </row>
    <row r="13" spans="1:4" ht="31.5">
      <c r="A13" s="3" t="s">
        <v>10</v>
      </c>
      <c r="B13" s="11">
        <v>30729.94642186674</v>
      </c>
      <c r="C13" s="11">
        <v>39973.27563328199</v>
      </c>
      <c r="D13" s="9"/>
    </row>
    <row r="14" spans="1:4" ht="47.25">
      <c r="A14" s="3" t="s">
        <v>11</v>
      </c>
      <c r="B14" s="11">
        <v>19807.101602815008</v>
      </c>
      <c r="C14" s="11">
        <v>24759.29872069871</v>
      </c>
      <c r="D14" s="9"/>
    </row>
    <row r="15" spans="1:4" ht="31.5">
      <c r="A15" s="3" t="s">
        <v>12</v>
      </c>
      <c r="B15" s="11">
        <v>37308.83240884565</v>
      </c>
      <c r="C15" s="11">
        <v>49617.94828711499</v>
      </c>
      <c r="D15" s="9"/>
    </row>
    <row r="16" spans="1:4" ht="31.5">
      <c r="A16" s="3" t="s">
        <v>13</v>
      </c>
      <c r="B16" s="11">
        <v>97696.30068457083</v>
      </c>
      <c r="C16" s="11">
        <v>114954.72661951273</v>
      </c>
      <c r="D16" s="9"/>
    </row>
    <row r="17" spans="1:4" ht="110.25">
      <c r="A17" s="3" t="s">
        <v>14</v>
      </c>
      <c r="B17" s="11">
        <v>65063.8888888889</v>
      </c>
      <c r="C17" s="11">
        <v>71680.18277571251</v>
      </c>
      <c r="D17" s="9"/>
    </row>
    <row r="18" spans="1:4" ht="15.75">
      <c r="A18" s="1"/>
      <c r="B18" s="2" t="s">
        <v>9</v>
      </c>
      <c r="C18" s="2" t="s">
        <v>9</v>
      </c>
      <c r="D18" s="9"/>
    </row>
    <row r="19" spans="1:4" ht="15.75">
      <c r="A19" s="4" t="s">
        <v>15</v>
      </c>
      <c r="B19" s="2" t="s">
        <v>9</v>
      </c>
      <c r="C19" s="2" t="s">
        <v>9</v>
      </c>
      <c r="D19" s="9"/>
    </row>
    <row r="20" spans="1:4" ht="47.25">
      <c r="A20" s="3" t="s">
        <v>16</v>
      </c>
      <c r="B20" s="2" t="s">
        <v>9</v>
      </c>
      <c r="C20" s="2" t="s">
        <v>9</v>
      </c>
      <c r="D20" s="9"/>
    </row>
    <row r="21" spans="1:4" ht="15.75">
      <c r="A21" s="3" t="s">
        <v>17</v>
      </c>
      <c r="B21" s="5">
        <v>48.6</v>
      </c>
      <c r="C21" s="5">
        <v>53.5</v>
      </c>
      <c r="D21" s="9"/>
    </row>
    <row r="22" spans="1:4" ht="15.75">
      <c r="A22" s="3" t="s">
        <v>18</v>
      </c>
      <c r="B22" s="5">
        <v>33.8</v>
      </c>
      <c r="C22" s="5">
        <v>30.6</v>
      </c>
      <c r="D22" s="9"/>
    </row>
    <row r="23" spans="1:4" ht="15.75">
      <c r="A23" s="3" t="s">
        <v>19</v>
      </c>
      <c r="B23" s="5">
        <v>17.6</v>
      </c>
      <c r="C23" s="5">
        <v>15.9</v>
      </c>
      <c r="D23" s="9"/>
    </row>
    <row r="24" spans="1:4" ht="15.75">
      <c r="A24" s="1"/>
      <c r="B24" s="2" t="s">
        <v>9</v>
      </c>
      <c r="C24" s="2" t="s">
        <v>9</v>
      </c>
      <c r="D24" s="9"/>
    </row>
    <row r="25" spans="1:4" ht="48.75" customHeight="1">
      <c r="A25" s="3" t="s">
        <v>20</v>
      </c>
      <c r="B25" s="2" t="s">
        <v>9</v>
      </c>
      <c r="C25" s="2" t="s">
        <v>9</v>
      </c>
      <c r="D25" s="9"/>
    </row>
    <row r="26" spans="1:4" ht="47.25">
      <c r="A26" s="3" t="s">
        <v>21</v>
      </c>
      <c r="B26" s="5"/>
      <c r="C26" s="5"/>
      <c r="D26" s="9"/>
    </row>
    <row r="27" spans="1:4" ht="15.75">
      <c r="A27" s="3" t="s">
        <v>22</v>
      </c>
      <c r="B27" s="5"/>
      <c r="C27" s="5"/>
      <c r="D27" s="9"/>
    </row>
    <row r="28" spans="1:4" ht="15.75">
      <c r="A28" s="3" t="s">
        <v>23</v>
      </c>
      <c r="B28" s="5"/>
      <c r="C28" s="5"/>
      <c r="D28" s="9"/>
    </row>
    <row r="29" spans="1:4" ht="31.5">
      <c r="A29" s="3" t="s">
        <v>24</v>
      </c>
      <c r="B29" s="2" t="s">
        <v>9</v>
      </c>
      <c r="C29" s="2" t="s">
        <v>9</v>
      </c>
      <c r="D29" s="9"/>
    </row>
    <row r="30" spans="1:4" ht="15.75">
      <c r="A30" s="3" t="s">
        <v>22</v>
      </c>
      <c r="B30" s="5"/>
      <c r="C30" s="5"/>
      <c r="D30" s="9"/>
    </row>
    <row r="31" spans="1:4" ht="15.75">
      <c r="A31" s="3" t="s">
        <v>23</v>
      </c>
      <c r="B31" s="5"/>
      <c r="C31" s="5"/>
      <c r="D31" s="9"/>
    </row>
    <row r="32" spans="1:4" ht="31.5">
      <c r="A32" s="3" t="s">
        <v>25</v>
      </c>
      <c r="B32" s="5"/>
      <c r="C32" s="5"/>
      <c r="D32" s="9"/>
    </row>
    <row r="33" spans="1:4" ht="15.75">
      <c r="A33" s="3" t="s">
        <v>22</v>
      </c>
      <c r="B33" s="5"/>
      <c r="C33" s="5"/>
      <c r="D33" s="9"/>
    </row>
    <row r="34" spans="1:4" ht="15.75">
      <c r="A34" s="3" t="s">
        <v>23</v>
      </c>
      <c r="B34" s="5"/>
      <c r="C34" s="5"/>
      <c r="D34" s="9"/>
    </row>
    <row r="35" spans="1:4" ht="31.5">
      <c r="A35" s="3" t="s">
        <v>26</v>
      </c>
      <c r="B35" s="5"/>
      <c r="C35" s="5"/>
      <c r="D35" s="9"/>
    </row>
    <row r="36" spans="1:4" ht="15.75">
      <c r="A36" s="3" t="s">
        <v>22</v>
      </c>
      <c r="B36" s="5"/>
      <c r="C36" s="5"/>
      <c r="D36" s="9"/>
    </row>
    <row r="37" spans="1:4" ht="15.75">
      <c r="A37" s="3" t="s">
        <v>23</v>
      </c>
      <c r="B37" s="5"/>
      <c r="C37" s="5"/>
      <c r="D37" s="9"/>
    </row>
    <row r="38" spans="1:4" ht="63">
      <c r="A38" s="3" t="s">
        <v>27</v>
      </c>
      <c r="B38" s="5"/>
      <c r="C38" s="5"/>
      <c r="D38" s="9"/>
    </row>
    <row r="39" spans="1:4" ht="15.75">
      <c r="A39" s="3" t="s">
        <v>22</v>
      </c>
      <c r="B39" s="5"/>
      <c r="C39" s="5"/>
      <c r="D39" s="9"/>
    </row>
    <row r="40" spans="1:4" ht="15.75">
      <c r="A40" s="3" t="s">
        <v>23</v>
      </c>
      <c r="B40" s="5"/>
      <c r="C40" s="5"/>
      <c r="D40" s="9"/>
    </row>
    <row r="41" spans="1:4" ht="15.75">
      <c r="A41" s="3" t="s">
        <v>28</v>
      </c>
      <c r="B41" s="5"/>
      <c r="C41" s="5"/>
      <c r="D41" s="9"/>
    </row>
    <row r="42" spans="1:4" ht="15.75">
      <c r="A42" s="3" t="s">
        <v>22</v>
      </c>
      <c r="B42" s="5"/>
      <c r="C42" s="5"/>
      <c r="D42" s="9"/>
    </row>
    <row r="43" spans="1:4" ht="15.75">
      <c r="A43" s="3" t="s">
        <v>23</v>
      </c>
      <c r="B43" s="5"/>
      <c r="C43" s="5"/>
      <c r="D43" s="9"/>
    </row>
    <row r="44" spans="1:4" ht="15.75">
      <c r="A44" s="3" t="s">
        <v>29</v>
      </c>
      <c r="B44" s="5"/>
      <c r="C44" s="5"/>
      <c r="D44" s="9"/>
    </row>
    <row r="45" spans="1:4" ht="15.75">
      <c r="A45" s="3" t="s">
        <v>22</v>
      </c>
      <c r="B45" s="5"/>
      <c r="C45" s="5"/>
      <c r="D45" s="9"/>
    </row>
    <row r="46" spans="1:4" ht="15.75">
      <c r="A46" s="3" t="s">
        <v>23</v>
      </c>
      <c r="B46" s="5"/>
      <c r="C46" s="5"/>
      <c r="D46" s="9"/>
    </row>
    <row r="47" spans="1:4" ht="15.75">
      <c r="A47" s="3" t="s">
        <v>30</v>
      </c>
      <c r="B47" s="5"/>
      <c r="C47" s="5"/>
      <c r="D47" s="9"/>
    </row>
    <row r="48" spans="1:4" ht="15.75">
      <c r="A48" s="3" t="s">
        <v>22</v>
      </c>
      <c r="B48" s="5" t="s">
        <v>53</v>
      </c>
      <c r="C48" s="5" t="s">
        <v>47</v>
      </c>
      <c r="D48" s="19" t="s">
        <v>59</v>
      </c>
    </row>
    <row r="49" spans="1:4" ht="15.75">
      <c r="A49" s="3" t="s">
        <v>23</v>
      </c>
      <c r="B49" s="5" t="s">
        <v>55</v>
      </c>
      <c r="C49" s="5" t="s">
        <v>46</v>
      </c>
      <c r="D49" s="20"/>
    </row>
    <row r="50" spans="1:4" ht="15.75">
      <c r="A50" s="3" t="s">
        <v>31</v>
      </c>
      <c r="B50" s="5"/>
      <c r="C50" s="5"/>
      <c r="D50" s="9"/>
    </row>
    <row r="51" spans="1:4" ht="15.75">
      <c r="A51" s="3" t="s">
        <v>22</v>
      </c>
      <c r="B51" s="5" t="s">
        <v>54</v>
      </c>
      <c r="C51" s="5" t="s">
        <v>45</v>
      </c>
      <c r="D51" s="19" t="s">
        <v>60</v>
      </c>
    </row>
    <row r="52" spans="1:4" ht="15.75">
      <c r="A52" s="3" t="s">
        <v>23</v>
      </c>
      <c r="B52" s="5" t="s">
        <v>56</v>
      </c>
      <c r="C52" s="5" t="s">
        <v>44</v>
      </c>
      <c r="D52" s="20"/>
    </row>
    <row r="53" spans="1:4" ht="15.75">
      <c r="A53" s="3" t="s">
        <v>32</v>
      </c>
      <c r="B53" s="5"/>
      <c r="C53" s="5"/>
      <c r="D53" s="9"/>
    </row>
    <row r="54" spans="1:4" ht="15.75">
      <c r="A54" s="3" t="s">
        <v>22</v>
      </c>
      <c r="B54" s="5" t="s">
        <v>57</v>
      </c>
      <c r="C54" s="5" t="s">
        <v>45</v>
      </c>
      <c r="D54" s="19" t="s">
        <v>61</v>
      </c>
    </row>
    <row r="55" spans="1:4" ht="15.75">
      <c r="A55" s="3" t="s">
        <v>23</v>
      </c>
      <c r="B55" s="5" t="s">
        <v>58</v>
      </c>
      <c r="C55" s="5" t="s">
        <v>48</v>
      </c>
      <c r="D55" s="20"/>
    </row>
    <row r="56" spans="1:4" ht="31.5">
      <c r="A56" s="3" t="s">
        <v>33</v>
      </c>
      <c r="B56" s="5" t="s">
        <v>9</v>
      </c>
      <c r="C56" s="5" t="s">
        <v>9</v>
      </c>
      <c r="D56" s="9"/>
    </row>
    <row r="57" spans="1:4" ht="31.5">
      <c r="A57" s="3" t="s">
        <v>34</v>
      </c>
      <c r="B57" s="5" t="s">
        <v>9</v>
      </c>
      <c r="C57" s="5" t="s">
        <v>9</v>
      </c>
      <c r="D57" s="9"/>
    </row>
    <row r="58" spans="1:4" ht="15.75">
      <c r="A58" s="3" t="s">
        <v>35</v>
      </c>
      <c r="B58" s="5"/>
      <c r="C58" s="5"/>
      <c r="D58" s="9"/>
    </row>
    <row r="59" spans="1:4" ht="15.75">
      <c r="A59" s="3" t="s">
        <v>36</v>
      </c>
      <c r="B59" s="5"/>
      <c r="C59" s="5"/>
      <c r="D59" s="9"/>
    </row>
    <row r="60" spans="1:4" ht="15.75">
      <c r="A60" s="3" t="s">
        <v>37</v>
      </c>
      <c r="B60" s="5" t="s">
        <v>9</v>
      </c>
      <c r="C60" s="5" t="s">
        <v>9</v>
      </c>
      <c r="D60" s="9"/>
    </row>
    <row r="61" spans="1:4" ht="15.75">
      <c r="A61" s="3" t="s">
        <v>35</v>
      </c>
      <c r="B61" s="5"/>
      <c r="C61" s="5"/>
      <c r="D61" s="9"/>
    </row>
    <row r="62" spans="1:4" ht="15.75">
      <c r="A62" s="3" t="s">
        <v>36</v>
      </c>
      <c r="B62" s="5"/>
      <c r="C62" s="5"/>
      <c r="D62" s="9"/>
    </row>
    <row r="63" spans="1:4" ht="47.25">
      <c r="A63" s="3" t="s">
        <v>38</v>
      </c>
      <c r="B63" s="12">
        <f>(9824748.61+252118.37)*1.302</f>
        <v>13120080.807959998</v>
      </c>
      <c r="C63" s="12">
        <f>(6196475.71+156101.4)*1.302</f>
        <v>8271055.397220001</v>
      </c>
      <c r="D63" s="9"/>
    </row>
    <row r="64" spans="1:4" ht="155.25" customHeight="1">
      <c r="A64" s="3" t="s">
        <v>39</v>
      </c>
      <c r="B64" s="14" t="s">
        <v>43</v>
      </c>
      <c r="C64" s="15"/>
      <c r="D64" s="9"/>
    </row>
  </sheetData>
  <sheetProtection/>
  <mergeCells count="7">
    <mergeCell ref="B64:C64"/>
    <mergeCell ref="A1:D1"/>
    <mergeCell ref="A2:D2"/>
    <mergeCell ref="A3:D3"/>
    <mergeCell ref="D48:D49"/>
    <mergeCell ref="D51:D52"/>
    <mergeCell ref="D54:D55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Соляник Татьяна Александровна</dc:creator>
  <cp:keywords/>
  <dc:description/>
  <cp:lastModifiedBy>sapunov</cp:lastModifiedBy>
  <cp:lastPrinted>2018-09-20T07:15:18Z</cp:lastPrinted>
  <dcterms:created xsi:type="dcterms:W3CDTF">2018-09-19T07:53:10Z</dcterms:created>
  <dcterms:modified xsi:type="dcterms:W3CDTF">2018-09-20T11:14:30Z</dcterms:modified>
  <cp:category/>
  <cp:version/>
  <cp:contentType/>
  <cp:contentStatus/>
</cp:coreProperties>
</file>